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ather\Dropbox\PC\Documents\2 - Jobs\Performing Arts Forum\Audience Benchmarks\2026\Instructions 2026\"/>
    </mc:Choice>
  </mc:AlternateContent>
  <xr:revisionPtr revIDLastSave="0" documentId="13_ncr:1_{AE2B7BD6-F01F-4367-A894-F8379E5E8D6F}" xr6:coauthVersionLast="47" xr6:coauthVersionMax="47" xr10:uidLastSave="{00000000-0000-0000-0000-000000000000}"/>
  <bookViews>
    <workbookView xWindow="-110" yWindow="-110" windowWidth="19420" windowHeight="10300" xr2:uid="{EAEF1929-5CF7-48E7-8D11-4247E3AFC0B0}"/>
  </bookViews>
  <sheets>
    <sheet name="Data" sheetId="1" r:id="rId1"/>
    <sheet name="Insights" sheetId="2" state="hidden" r:id="rId2"/>
  </sheets>
  <definedNames>
    <definedName name="_xlnm.Print_Area" localSheetId="0">Data!$A$1:$E$34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2" i="1" l="1"/>
  <c r="D61" i="1"/>
  <c r="D59" i="1"/>
  <c r="D58" i="1"/>
  <c r="D57" i="1"/>
  <c r="D56" i="1"/>
  <c r="D53" i="1"/>
  <c r="D55" i="1" s="1"/>
  <c r="D52" i="1"/>
  <c r="D51" i="1"/>
  <c r="D50" i="1"/>
  <c r="D49" i="1"/>
  <c r="D54" i="1" l="1"/>
  <c r="D60" i="1"/>
  <c r="D48" i="1"/>
  <c r="D47" i="1"/>
  <c r="B2" i="2"/>
  <c r="B25" i="2"/>
  <c r="B14" i="2"/>
  <c r="B24" i="2"/>
  <c r="B13" i="2"/>
  <c r="B23" i="2"/>
  <c r="B12" i="2"/>
  <c r="B22" i="2"/>
  <c r="B11" i="2"/>
  <c r="B21" i="2"/>
  <c r="B10" i="2"/>
  <c r="B20" i="2"/>
  <c r="B9" i="2"/>
  <c r="B19" i="2"/>
  <c r="B8" i="2"/>
  <c r="B18" i="2"/>
  <c r="B7" i="2"/>
  <c r="B17" i="2"/>
  <c r="B16" i="2" s="1"/>
  <c r="B6" i="2"/>
  <c r="B5" i="2" s="1"/>
</calcChain>
</file>

<file path=xl/sharedStrings.xml><?xml version="1.0" encoding="utf-8"?>
<sst xmlns="http://schemas.openxmlformats.org/spreadsheetml/2006/main" count="72" uniqueCount="67">
  <si>
    <t>Organisation name</t>
  </si>
  <si>
    <t>2022</t>
  </si>
  <si>
    <t>2019</t>
  </si>
  <si>
    <t>2022 How are we doing?: tickets sold</t>
  </si>
  <si>
    <t>2022 How are we doing?: % capacity excluding comps</t>
  </si>
  <si>
    <t>2022 How engaged are they?: % of ticket buyers purchasing for one event only</t>
  </si>
  <si>
    <t>2022 Do we have a late booking problem?: % of orders within seven days of the event</t>
  </si>
  <si>
    <t>2022 How many customers purchasing in this year can we communicate with?</t>
  </si>
  <si>
    <t>2019 How are we doing?: tickets sold</t>
  </si>
  <si>
    <t>2019 How are we doing?: % capacity excluding comps</t>
  </si>
  <si>
    <t>2019 How engaged are they?: % of ticket buyers purchasing for one event only</t>
  </si>
  <si>
    <t>2019 Do we have a late booking problem?: % of orders within seven days of the event</t>
  </si>
  <si>
    <t>2019 How many customers purchasing in this year can we communicate with?</t>
  </si>
  <si>
    <t>2022 Total attendance including free events and tickets sold elsewhere</t>
  </si>
  <si>
    <t>2019 Total attendance including free events and tickets sold elsewhere</t>
  </si>
  <si>
    <t>2022 Are we maximising income?: average gross value per ticket sold</t>
  </si>
  <si>
    <t>2022 Are we maximising income?: average gross annual income per ticket buyer</t>
  </si>
  <si>
    <t>2019 Are we maximising income?: average gross value per ticket sold</t>
  </si>
  <si>
    <t>2019 Are we maximising income?: average gross annual income per ticket buyer</t>
  </si>
  <si>
    <t>2022 What percentage of customers have purchased for the first time?</t>
  </si>
  <si>
    <t>2019 What percentage of customers have purchased for the first time?</t>
  </si>
  <si>
    <t>2022 What percentage of customers have I kept?</t>
  </si>
  <si>
    <t>2019 What percentage of  customers have I kept?</t>
  </si>
  <si>
    <t>Organisation type</t>
  </si>
  <si>
    <t>Organisation type (please select)</t>
  </si>
  <si>
    <t>Festival</t>
  </si>
  <si>
    <t>Venue with at least one auditorium with 500+ seats</t>
  </si>
  <si>
    <t>Venue with fewer than 500 seats</t>
  </si>
  <si>
    <t>How many people attended unticketed events programmed by your organisation in 2025?  Also include free, unticketed events  (estimate if necessary)</t>
  </si>
  <si>
    <t>Total tickets sold for your events by other organisations in 2025 and not on your Ticketsolve system</t>
  </si>
  <si>
    <t>2025 Total revenue (€)</t>
  </si>
  <si>
    <t>2025 Total quantity of tickets sold</t>
  </si>
  <si>
    <t>2025 Total unique customers</t>
  </si>
  <si>
    <t>2025 Total events</t>
  </si>
  <si>
    <t>2025 Size (total tickets put on sale)</t>
  </si>
  <si>
    <t>2025 1 visit</t>
  </si>
  <si>
    <t>2025 New customers</t>
  </si>
  <si>
    <t>2025 No. opted in for email and/or mail</t>
  </si>
  <si>
    <t>2025 Total attendance including free events and tickets sold elsewhere</t>
  </si>
  <si>
    <t>2025 Tickets put on sale</t>
  </si>
  <si>
    <t>2025 How are we doing?: gross ticket income (€)</t>
  </si>
  <si>
    <t>2025 How are we doing?: tickets sold</t>
  </si>
  <si>
    <t>2025 How are we doing?: % capacity excluding comps</t>
  </si>
  <si>
    <t>2025 Are we maximising income?: average gross value per ticket sold (€)</t>
  </si>
  <si>
    <t>2025 Are we maximising income?: average gross annual income per ticket buyer  (€)</t>
  </si>
  <si>
    <t>2025 What percentage of customers have purchased for the first time?</t>
  </si>
  <si>
    <t>2025 What percentage of customers have I kept?</t>
  </si>
  <si>
    <t>2025 How engaged are they?: % of ticket buyers purchasing for one event only</t>
  </si>
  <si>
    <t>2025 How many customers purchasing in this year can we communicate with?</t>
  </si>
  <si>
    <t>Please tell me anything I should know about your programme in 2025 e.g. changes in programming patterns, large-scale one-off events etc</t>
  </si>
  <si>
    <t>Audience Insights
Finding out about audiences in 2025</t>
  </si>
  <si>
    <t>No. of 2024 customers also buying in 2025</t>
  </si>
  <si>
    <t>2024 Total unique customers</t>
  </si>
  <si>
    <t>Social Media</t>
  </si>
  <si>
    <t>Full year or 90 days</t>
  </si>
  <si>
    <t>Full year</t>
  </si>
  <si>
    <t>90 days</t>
  </si>
  <si>
    <t>Platform e.g. Facebook, X etc</t>
  </si>
  <si>
    <t>Reach: no. of unique individuals</t>
  </si>
  <si>
    <t>Engagement: total no. of interactions</t>
  </si>
  <si>
    <t>No. of Followers</t>
  </si>
  <si>
    <t>Spend on social media excluding content creation €</t>
  </si>
  <si>
    <t>Platform 1</t>
  </si>
  <si>
    <t>Platform 2</t>
  </si>
  <si>
    <t>Benchmark calculations: office use only</t>
  </si>
  <si>
    <t>Overall social media engagement rate</t>
  </si>
  <si>
    <t>Social media budget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</si>
</sst>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€-83C]#,##0.00"/>
  </numFmts>
  <fonts count="10" x14ac:knownFonts="1">
    <font>
      <sz val="11"/>
      <color theme="1"/>
      <name val="Calibri"/>
      <family val="2"/>
    </font>
    <font>
      <sz val="16"/>
      <color rgb="FFE62C00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sz val="14"/>
      <color theme="1"/>
      <name val="Calibri"/>
      <family val="2"/>
    </font>
    <font>
      <sz val="11"/>
      <color theme="0"/>
      <name val="Calibri"/>
      <family val="2"/>
    </font>
    <font>
      <sz val="10"/>
      <color theme="1"/>
      <name val="Calibri"/>
      <family val="2"/>
    </font>
    <font>
      <sz val="9"/>
      <color theme="1"/>
      <name val="Calibri"/>
      <family val="2"/>
    </font>
    <font>
      <b/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wrapText="1"/>
    </xf>
    <xf numFmtId="0" fontId="4" fillId="0" borderId="0" xfId="0" applyFont="1" applyAlignment="1">
      <alignment vertical="center"/>
    </xf>
    <xf numFmtId="0" fontId="3" fillId="0" borderId="0" xfId="0" quotePrefix="1" applyFont="1"/>
    <xf numFmtId="9" fontId="0" fillId="0" borderId="0" xfId="1" applyFont="1"/>
    <xf numFmtId="164" fontId="0" fillId="0" borderId="0" xfId="0" applyNumberFormat="1"/>
    <xf numFmtId="0" fontId="0" fillId="2" borderId="0" xfId="0" applyFill="1"/>
    <xf numFmtId="0" fontId="0" fillId="2" borderId="0" xfId="0" applyFill="1" applyAlignment="1">
      <alignment wrapText="1"/>
    </xf>
    <xf numFmtId="0" fontId="0" fillId="2" borderId="0" xfId="0" applyFill="1" applyAlignment="1">
      <alignment horizontal="center"/>
    </xf>
    <xf numFmtId="0" fontId="6" fillId="0" borderId="0" xfId="0" applyFont="1"/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horizontal="right" vertical="center"/>
    </xf>
    <xf numFmtId="4" fontId="0" fillId="0" borderId="1" xfId="0" applyNumberFormat="1" applyBorder="1"/>
    <xf numFmtId="3" fontId="0" fillId="0" borderId="1" xfId="0" applyNumberFormat="1" applyBorder="1"/>
    <xf numFmtId="0" fontId="9" fillId="2" borderId="0" xfId="0" applyFont="1" applyFill="1"/>
    <xf numFmtId="0" fontId="8" fillId="2" borderId="0" xfId="0" applyFont="1" applyFill="1"/>
    <xf numFmtId="3" fontId="8" fillId="2" borderId="0" xfId="0" applyNumberFormat="1" applyFont="1" applyFill="1"/>
    <xf numFmtId="9" fontId="8" fillId="2" borderId="0" xfId="1" applyFont="1" applyFill="1" applyAlignment="1">
      <alignment horizontal="right"/>
    </xf>
    <xf numFmtId="2" fontId="8" fillId="2" borderId="0" xfId="0" applyNumberFormat="1" applyFont="1" applyFill="1" applyAlignment="1">
      <alignment horizontal="right"/>
    </xf>
    <xf numFmtId="0" fontId="1" fillId="0" borderId="0" xfId="0" applyFont="1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0" fillId="2" borderId="2" xfId="0" applyFill="1" applyBorder="1" applyAlignment="1">
      <alignment horizontal="left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0" fillId="0" borderId="1" xfId="0" applyBorder="1" applyAlignment="1">
      <alignment horizontal="left" vertical="top"/>
    </xf>
    <xf numFmtId="0" fontId="0" fillId="2" borderId="0" xfId="0" applyFill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8" fillId="2" borderId="0" xfId="0" applyFont="1" applyFill="1" applyAlignment="1">
      <alignment horizontal="left" vertical="center"/>
    </xf>
    <xf numFmtId="0" fontId="3" fillId="2" borderId="0" xfId="0" applyFont="1" applyFill="1"/>
    <xf numFmtId="0" fontId="0" fillId="2" borderId="0" xfId="0" applyFont="1" applyFill="1"/>
    <xf numFmtId="3" fontId="8" fillId="2" borderId="0" xfId="1" applyNumberFormat="1" applyFont="1" applyFill="1" applyAlignment="1">
      <alignment horizontal="right"/>
    </xf>
  </cellXfs>
  <cellStyles count="3">
    <cellStyle name="Comma 2" xfId="2" xr:uid="{71D5F7FE-44BB-468B-8826-1CB2ACA4D420}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383120</xdr:colOff>
      <xdr:row>0</xdr:row>
      <xdr:rowOff>50799</xdr:rowOff>
    </xdr:from>
    <xdr:to>
      <xdr:col>5</xdr:col>
      <xdr:colOff>437516</xdr:colOff>
      <xdr:row>4</xdr:row>
      <xdr:rowOff>88900</xdr:rowOff>
    </xdr:to>
    <xdr:pic>
      <xdr:nvPicPr>
        <xdr:cNvPr id="3" name="Picture 2" descr="A black and white speech bubble with white text&#10;&#10;Description automatically generated">
          <a:extLst>
            <a:ext uri="{FF2B5EF4-FFF2-40B4-BE49-F238E27FC236}">
              <a16:creationId xmlns:a16="http://schemas.microsoft.com/office/drawing/2014/main" id="{95A43352-150E-81C6-CC5B-F0D345A71B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396"/>
        <a:stretch/>
      </xdr:blipFill>
      <xdr:spPr>
        <a:xfrm>
          <a:off x="4605870" y="50799"/>
          <a:ext cx="2137196" cy="11493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7E2FF-1D26-445D-94F6-25F8FD11D4C6}">
  <sheetPr>
    <pageSetUpPr fitToPage="1"/>
  </sheetPr>
  <dimension ref="A3:H63"/>
  <sheetViews>
    <sheetView tabSelected="1" topLeftCell="A24" zoomScaleNormal="100" workbookViewId="0">
      <selection activeCell="G36" sqref="G36"/>
    </sheetView>
  </sheetViews>
  <sheetFormatPr defaultRowHeight="14.5" x14ac:dyDescent="0.35"/>
  <cols>
    <col min="1" max="1" width="4" customWidth="1"/>
    <col min="2" max="2" width="36.54296875" customWidth="1"/>
    <col min="3" max="4" width="25.6328125" customWidth="1"/>
    <col min="5" max="5" width="4.1796875" customWidth="1"/>
    <col min="6" max="9" width="10.7265625" customWidth="1"/>
  </cols>
  <sheetData>
    <row r="3" spans="1:8" ht="44" customHeight="1" x14ac:dyDescent="0.35">
      <c r="B3" s="20" t="s">
        <v>50</v>
      </c>
      <c r="C3" s="20"/>
    </row>
    <row r="5" spans="1:8" x14ac:dyDescent="0.35">
      <c r="H5" s="9" t="s">
        <v>25</v>
      </c>
    </row>
    <row r="6" spans="1:8" x14ac:dyDescent="0.35">
      <c r="A6" s="6"/>
      <c r="B6" s="6"/>
      <c r="C6" s="6"/>
      <c r="D6" s="6"/>
      <c r="E6" s="6"/>
      <c r="H6" s="9" t="s">
        <v>26</v>
      </c>
    </row>
    <row r="7" spans="1:8" ht="18.5" x14ac:dyDescent="0.45">
      <c r="A7" s="6"/>
      <c r="B7" s="6" t="s">
        <v>0</v>
      </c>
      <c r="C7" s="23"/>
      <c r="D7" s="24"/>
      <c r="E7" s="6"/>
      <c r="H7" s="9" t="s">
        <v>27</v>
      </c>
    </row>
    <row r="8" spans="1:8" ht="10" customHeight="1" x14ac:dyDescent="0.35">
      <c r="A8" s="6"/>
      <c r="B8" s="6"/>
      <c r="C8" s="8"/>
      <c r="D8" s="8"/>
      <c r="E8" s="6"/>
      <c r="H8" s="9" t="s">
        <v>55</v>
      </c>
    </row>
    <row r="9" spans="1:8" x14ac:dyDescent="0.35">
      <c r="A9" s="6"/>
      <c r="B9" s="6" t="s">
        <v>24</v>
      </c>
      <c r="C9" s="28"/>
      <c r="D9" s="29"/>
      <c r="E9" s="6"/>
      <c r="H9" s="9" t="s">
        <v>56</v>
      </c>
    </row>
    <row r="10" spans="1:8" ht="10" customHeight="1" x14ac:dyDescent="0.35">
      <c r="A10" s="6"/>
      <c r="B10" s="6"/>
      <c r="C10" s="8"/>
      <c r="D10" s="8"/>
      <c r="E10" s="6"/>
    </row>
    <row r="11" spans="1:8" ht="58" x14ac:dyDescent="0.35">
      <c r="A11" s="6"/>
      <c r="B11" s="10" t="s">
        <v>49</v>
      </c>
      <c r="C11" s="25"/>
      <c r="D11" s="25"/>
      <c r="E11" s="6"/>
    </row>
    <row r="12" spans="1:8" ht="10" customHeight="1" x14ac:dyDescent="0.35">
      <c r="A12" s="6"/>
      <c r="B12" s="6"/>
      <c r="C12" s="8"/>
      <c r="D12" s="8"/>
      <c r="E12" s="6"/>
    </row>
    <row r="13" spans="1:8" s="1" customFormat="1" ht="43" customHeight="1" x14ac:dyDescent="0.35">
      <c r="A13" s="7"/>
      <c r="B13" s="26" t="s">
        <v>28</v>
      </c>
      <c r="C13" s="27"/>
      <c r="D13" s="11"/>
      <c r="E13" s="7"/>
    </row>
    <row r="14" spans="1:8" ht="10" customHeight="1" x14ac:dyDescent="0.35">
      <c r="A14" s="6"/>
      <c r="B14" s="6"/>
      <c r="C14" s="8"/>
      <c r="D14" s="8"/>
      <c r="E14" s="8"/>
    </row>
    <row r="15" spans="1:8" x14ac:dyDescent="0.35">
      <c r="A15" s="6"/>
      <c r="B15" s="21" t="s">
        <v>29</v>
      </c>
      <c r="C15" s="22"/>
      <c r="D15" s="12"/>
      <c r="E15" s="6"/>
    </row>
    <row r="16" spans="1:8" ht="10" customHeight="1" x14ac:dyDescent="0.35">
      <c r="A16" s="6"/>
      <c r="B16" s="6"/>
      <c r="C16" s="8"/>
      <c r="D16" s="8"/>
      <c r="E16" s="6"/>
    </row>
    <row r="17" spans="1:5" ht="10" customHeight="1" x14ac:dyDescent="0.35">
      <c r="A17" s="6"/>
      <c r="B17" s="6"/>
      <c r="C17" s="8"/>
      <c r="D17" s="8"/>
      <c r="E17" s="6"/>
    </row>
    <row r="18" spans="1:5" x14ac:dyDescent="0.35">
      <c r="A18" s="6"/>
      <c r="B18" s="7" t="s">
        <v>30</v>
      </c>
      <c r="C18" s="13"/>
      <c r="D18" s="6"/>
      <c r="E18" s="6"/>
    </row>
    <row r="19" spans="1:5" x14ac:dyDescent="0.35">
      <c r="A19" s="6"/>
      <c r="B19" s="7" t="s">
        <v>31</v>
      </c>
      <c r="C19" s="14"/>
      <c r="D19" s="6"/>
      <c r="E19" s="6"/>
    </row>
    <row r="20" spans="1:5" x14ac:dyDescent="0.35">
      <c r="A20" s="6"/>
      <c r="B20" s="7" t="s">
        <v>32</v>
      </c>
      <c r="C20" s="14"/>
      <c r="D20" s="6"/>
      <c r="E20" s="6"/>
    </row>
    <row r="21" spans="1:5" ht="10" customHeight="1" x14ac:dyDescent="0.35">
      <c r="A21" s="6"/>
      <c r="B21" s="6"/>
      <c r="C21" s="8"/>
      <c r="D21" s="8"/>
      <c r="E21" s="6"/>
    </row>
    <row r="22" spans="1:5" ht="14.5" customHeight="1" x14ac:dyDescent="0.35">
      <c r="A22" s="6"/>
      <c r="B22" s="6" t="s">
        <v>33</v>
      </c>
      <c r="C22" s="14"/>
      <c r="D22" s="8"/>
      <c r="E22" s="6"/>
    </row>
    <row r="23" spans="1:5" ht="10" customHeight="1" x14ac:dyDescent="0.35">
      <c r="A23" s="6"/>
      <c r="B23" s="6"/>
      <c r="C23" s="8"/>
      <c r="D23" s="8"/>
      <c r="E23" s="6"/>
    </row>
    <row r="24" spans="1:5" x14ac:dyDescent="0.35">
      <c r="A24" s="6"/>
      <c r="B24" s="7" t="s">
        <v>34</v>
      </c>
      <c r="C24" s="14"/>
      <c r="D24" s="6"/>
      <c r="E24" s="6"/>
    </row>
    <row r="25" spans="1:5" ht="10" customHeight="1" x14ac:dyDescent="0.35">
      <c r="A25" s="6"/>
      <c r="B25" s="6"/>
      <c r="C25" s="8"/>
      <c r="D25" s="8"/>
      <c r="E25" s="6"/>
    </row>
    <row r="26" spans="1:5" x14ac:dyDescent="0.35">
      <c r="A26" s="6"/>
      <c r="B26" s="7" t="s">
        <v>35</v>
      </c>
      <c r="C26" s="14"/>
      <c r="D26" s="6"/>
      <c r="E26" s="6"/>
    </row>
    <row r="27" spans="1:5" ht="10" customHeight="1" x14ac:dyDescent="0.35">
      <c r="A27" s="6"/>
      <c r="B27" s="6"/>
      <c r="C27" s="8"/>
      <c r="D27" s="8"/>
      <c r="E27" s="6"/>
    </row>
    <row r="28" spans="1:5" x14ac:dyDescent="0.35">
      <c r="A28" s="6"/>
      <c r="B28" s="6" t="s">
        <v>36</v>
      </c>
      <c r="C28" s="14"/>
      <c r="D28" s="6"/>
      <c r="E28" s="6"/>
    </row>
    <row r="29" spans="1:5" ht="10" customHeight="1" x14ac:dyDescent="0.35">
      <c r="A29" s="6"/>
      <c r="B29" s="6"/>
      <c r="C29" s="8"/>
      <c r="D29" s="8"/>
      <c r="E29" s="6"/>
    </row>
    <row r="30" spans="1:5" x14ac:dyDescent="0.35">
      <c r="A30" s="6"/>
      <c r="B30" s="7" t="s">
        <v>37</v>
      </c>
      <c r="C30" s="14"/>
      <c r="D30" s="6"/>
      <c r="E30" s="6"/>
    </row>
    <row r="31" spans="1:5" ht="10" customHeight="1" x14ac:dyDescent="0.35">
      <c r="A31" s="6"/>
      <c r="B31" s="6"/>
      <c r="C31" s="8"/>
      <c r="D31" s="8"/>
      <c r="E31" s="6"/>
    </row>
    <row r="32" spans="1:5" x14ac:dyDescent="0.35">
      <c r="A32" s="6"/>
      <c r="B32" s="7" t="s">
        <v>52</v>
      </c>
      <c r="C32" s="14"/>
      <c r="D32" s="6"/>
      <c r="E32" s="6"/>
    </row>
    <row r="33" spans="1:8" x14ac:dyDescent="0.35">
      <c r="A33" s="6"/>
      <c r="B33" s="7" t="s">
        <v>51</v>
      </c>
      <c r="C33" s="14"/>
      <c r="D33" s="6"/>
      <c r="E33" s="6"/>
    </row>
    <row r="34" spans="1:8" ht="10" customHeight="1" x14ac:dyDescent="0.35">
      <c r="A34" s="6"/>
      <c r="B34" s="6"/>
      <c r="C34" s="8"/>
      <c r="D34" s="8"/>
      <c r="E34" s="6"/>
    </row>
    <row r="35" spans="1:8" x14ac:dyDescent="0.35">
      <c r="A35" s="6"/>
      <c r="B35" s="31" t="s">
        <v>53</v>
      </c>
      <c r="C35" s="7" t="s">
        <v>62</v>
      </c>
      <c r="D35" s="6" t="s">
        <v>63</v>
      </c>
      <c r="E35" s="6"/>
      <c r="H35" s="9" t="s">
        <v>26</v>
      </c>
    </row>
    <row r="36" spans="1:8" x14ac:dyDescent="0.35">
      <c r="A36" s="6"/>
      <c r="B36" s="7" t="s">
        <v>57</v>
      </c>
      <c r="C36" s="14"/>
      <c r="D36" s="14"/>
      <c r="E36" s="6"/>
    </row>
    <row r="37" spans="1:8" x14ac:dyDescent="0.35">
      <c r="A37" s="6"/>
      <c r="B37" s="32" t="s">
        <v>54</v>
      </c>
      <c r="C37" s="14"/>
      <c r="D37" s="14"/>
      <c r="E37" s="6"/>
      <c r="H37" s="9"/>
    </row>
    <row r="38" spans="1:8" x14ac:dyDescent="0.35">
      <c r="A38" s="6"/>
      <c r="B38" s="7" t="s">
        <v>58</v>
      </c>
      <c r="C38" s="14"/>
      <c r="D38" s="14"/>
      <c r="E38" s="6"/>
    </row>
    <row r="39" spans="1:8" x14ac:dyDescent="0.35">
      <c r="A39" s="6"/>
      <c r="B39" s="7" t="s">
        <v>59</v>
      </c>
      <c r="C39" s="14"/>
      <c r="D39" s="14"/>
      <c r="E39" s="6"/>
    </row>
    <row r="40" spans="1:8" x14ac:dyDescent="0.35">
      <c r="A40" s="6"/>
      <c r="B40" s="7" t="s">
        <v>60</v>
      </c>
      <c r="C40" s="14"/>
      <c r="D40" s="14"/>
      <c r="E40" s="6"/>
    </row>
    <row r="41" spans="1:8" ht="10" customHeight="1" x14ac:dyDescent="0.35">
      <c r="A41" s="6"/>
      <c r="B41" s="6"/>
      <c r="C41" s="8"/>
      <c r="D41" s="8"/>
      <c r="E41" s="6"/>
    </row>
    <row r="42" spans="1:8" x14ac:dyDescent="0.35">
      <c r="A42" s="6"/>
      <c r="B42" s="21" t="s">
        <v>61</v>
      </c>
      <c r="C42" s="22"/>
      <c r="D42" s="14"/>
      <c r="E42" s="6"/>
    </row>
    <row r="43" spans="1:8" ht="10" customHeight="1" x14ac:dyDescent="0.35">
      <c r="A43" s="6"/>
      <c r="B43" s="6"/>
      <c r="C43" s="8"/>
      <c r="D43" s="8"/>
      <c r="E43" s="6"/>
    </row>
    <row r="45" spans="1:8" x14ac:dyDescent="0.35">
      <c r="A45" s="6"/>
      <c r="B45" s="6"/>
      <c r="C45" s="6"/>
      <c r="D45" s="6"/>
      <c r="E45" s="6"/>
    </row>
    <row r="46" spans="1:8" x14ac:dyDescent="0.35">
      <c r="A46" s="6"/>
      <c r="B46" s="15" t="s">
        <v>64</v>
      </c>
      <c r="C46" s="6"/>
      <c r="D46" s="6"/>
      <c r="E46" s="6"/>
    </row>
    <row r="47" spans="1:8" x14ac:dyDescent="0.35">
      <c r="A47" s="6"/>
      <c r="B47" s="30" t="s">
        <v>0</v>
      </c>
      <c r="C47" s="30"/>
      <c r="D47" s="16">
        <f>C7</f>
        <v>0</v>
      </c>
      <c r="E47" s="6"/>
    </row>
    <row r="48" spans="1:8" x14ac:dyDescent="0.35">
      <c r="A48" s="6"/>
      <c r="B48" s="30" t="s">
        <v>23</v>
      </c>
      <c r="C48" s="30"/>
      <c r="D48" s="16">
        <f>C9</f>
        <v>0</v>
      </c>
      <c r="E48" s="6"/>
    </row>
    <row r="49" spans="1:5" x14ac:dyDescent="0.35">
      <c r="A49" s="6"/>
      <c r="B49" s="30" t="s">
        <v>33</v>
      </c>
      <c r="C49" s="30"/>
      <c r="D49" s="17">
        <f>C22</f>
        <v>0</v>
      </c>
      <c r="E49" s="6"/>
    </row>
    <row r="50" spans="1:5" x14ac:dyDescent="0.35">
      <c r="A50" s="6"/>
      <c r="B50" s="30" t="s">
        <v>38</v>
      </c>
      <c r="C50" s="30"/>
      <c r="D50" s="17">
        <f>C19+D13+D15</f>
        <v>0</v>
      </c>
      <c r="E50" s="6"/>
    </row>
    <row r="51" spans="1:5" x14ac:dyDescent="0.35">
      <c r="A51" s="6"/>
      <c r="B51" s="30" t="s">
        <v>39</v>
      </c>
      <c r="C51" s="30"/>
      <c r="D51" s="17">
        <f>C24</f>
        <v>0</v>
      </c>
      <c r="E51" s="6"/>
    </row>
    <row r="52" spans="1:5" x14ac:dyDescent="0.35">
      <c r="A52" s="6"/>
      <c r="B52" s="30" t="s">
        <v>40</v>
      </c>
      <c r="C52" s="30"/>
      <c r="D52" s="17">
        <f>C18</f>
        <v>0</v>
      </c>
      <c r="E52" s="6"/>
    </row>
    <row r="53" spans="1:5" x14ac:dyDescent="0.35">
      <c r="A53" s="6"/>
      <c r="B53" s="30" t="s">
        <v>41</v>
      </c>
      <c r="C53" s="30"/>
      <c r="D53" s="17">
        <f>C19</f>
        <v>0</v>
      </c>
      <c r="E53" s="6"/>
    </row>
    <row r="54" spans="1:5" x14ac:dyDescent="0.35">
      <c r="A54" s="6"/>
      <c r="B54" s="30" t="s">
        <v>42</v>
      </c>
      <c r="C54" s="30"/>
      <c r="D54" s="18" t="e">
        <f>D53/D51</f>
        <v>#DIV/0!</v>
      </c>
      <c r="E54" s="6"/>
    </row>
    <row r="55" spans="1:5" x14ac:dyDescent="0.35">
      <c r="A55" s="6"/>
      <c r="B55" s="30" t="s">
        <v>43</v>
      </c>
      <c r="C55" s="30"/>
      <c r="D55" s="19" t="e">
        <f>C18/D53</f>
        <v>#DIV/0!</v>
      </c>
      <c r="E55" s="6"/>
    </row>
    <row r="56" spans="1:5" x14ac:dyDescent="0.35">
      <c r="A56" s="6"/>
      <c r="B56" s="30" t="s">
        <v>44</v>
      </c>
      <c r="C56" s="30"/>
      <c r="D56" s="19" t="e">
        <f>C18/C20</f>
        <v>#DIV/0!</v>
      </c>
      <c r="E56" s="6"/>
    </row>
    <row r="57" spans="1:5" x14ac:dyDescent="0.35">
      <c r="A57" s="6"/>
      <c r="B57" s="30" t="s">
        <v>45</v>
      </c>
      <c r="C57" s="30"/>
      <c r="D57" s="18" t="e">
        <f>C28/C20</f>
        <v>#DIV/0!</v>
      </c>
      <c r="E57" s="6"/>
    </row>
    <row r="58" spans="1:5" x14ac:dyDescent="0.35">
      <c r="A58" s="6"/>
      <c r="B58" s="30" t="s">
        <v>46</v>
      </c>
      <c r="C58" s="30"/>
      <c r="D58" s="18" t="e">
        <f>C33/C32</f>
        <v>#DIV/0!</v>
      </c>
      <c r="E58" s="6"/>
    </row>
    <row r="59" spans="1:5" x14ac:dyDescent="0.35">
      <c r="A59" s="6"/>
      <c r="B59" s="30" t="s">
        <v>47</v>
      </c>
      <c r="C59" s="30"/>
      <c r="D59" s="18" t="e">
        <f>C26/C20</f>
        <v>#DIV/0!</v>
      </c>
      <c r="E59" s="6"/>
    </row>
    <row r="60" spans="1:5" x14ac:dyDescent="0.35">
      <c r="A60" s="6"/>
      <c r="B60" s="30" t="s">
        <v>48</v>
      </c>
      <c r="C60" s="30"/>
      <c r="D60" s="18" t="e">
        <f>C30/C20</f>
        <v>#DIV/0!</v>
      </c>
      <c r="E60" s="6"/>
    </row>
    <row r="61" spans="1:5" x14ac:dyDescent="0.35">
      <c r="A61" s="6"/>
      <c r="B61" s="30" t="s">
        <v>65</v>
      </c>
      <c r="C61" s="30"/>
      <c r="D61" s="18" t="e">
        <f>(C39+D39)/(C38+D38)</f>
        <v>#DIV/0!</v>
      </c>
      <c r="E61" s="6"/>
    </row>
    <row r="62" spans="1:5" x14ac:dyDescent="0.35">
      <c r="A62" s="6"/>
      <c r="B62" s="30" t="s">
        <v>66</v>
      </c>
      <c r="C62" s="30"/>
      <c r="D62" s="33">
        <f>D42</f>
        <v>0</v>
      </c>
      <c r="E62" s="6"/>
    </row>
    <row r="63" spans="1:5" ht="10" customHeight="1" x14ac:dyDescent="0.35">
      <c r="A63" s="6"/>
      <c r="B63" s="6"/>
      <c r="C63" s="8"/>
      <c r="D63" s="8"/>
      <c r="E63" s="6"/>
    </row>
  </sheetData>
  <mergeCells count="23">
    <mergeCell ref="B42:C42"/>
    <mergeCell ref="B61:C61"/>
    <mergeCell ref="B62:C62"/>
    <mergeCell ref="B60:C60"/>
    <mergeCell ref="B47:C47"/>
    <mergeCell ref="B48:C48"/>
    <mergeCell ref="B52:C52"/>
    <mergeCell ref="B55:C55"/>
    <mergeCell ref="B56:C56"/>
    <mergeCell ref="B57:C57"/>
    <mergeCell ref="B58:C58"/>
    <mergeCell ref="B59:C59"/>
    <mergeCell ref="B49:C49"/>
    <mergeCell ref="B50:C50"/>
    <mergeCell ref="B51:C51"/>
    <mergeCell ref="B53:C53"/>
    <mergeCell ref="B54:C54"/>
    <mergeCell ref="B3:C3"/>
    <mergeCell ref="B15:C15"/>
    <mergeCell ref="C7:D7"/>
    <mergeCell ref="C11:D11"/>
    <mergeCell ref="B13:C13"/>
    <mergeCell ref="C9:D9"/>
  </mergeCells>
  <dataValidations count="2">
    <dataValidation type="list" allowBlank="1" showInputMessage="1" showErrorMessage="1" sqref="C9:D9" xr:uid="{5EA30C00-54DE-4406-B653-47FAD22B97F6}">
      <formula1>$H$5:$H$7</formula1>
    </dataValidation>
    <dataValidation type="list" allowBlank="1" showInputMessage="1" showErrorMessage="1" sqref="C37:D37" xr:uid="{54C8EB77-9AB1-444A-ABE9-7CF768080BFF}">
      <formula1>$H$8:$H$9</formula1>
    </dataValidation>
  </dataValidations>
  <pageMargins left="0.70866141732283472" right="0.70866141732283472" top="0.74803149606299213" bottom="0.74803149606299213" header="0.31496062992125984" footer="0.31496062992125984"/>
  <pageSetup paperSize="9" scale="91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D8988-D21B-4D5E-A12E-6BD4FC942DFE}">
  <dimension ref="A2:B25"/>
  <sheetViews>
    <sheetView workbookViewId="0">
      <selection activeCell="A2" sqref="A2"/>
    </sheetView>
  </sheetViews>
  <sheetFormatPr defaultRowHeight="14.5" x14ac:dyDescent="0.35"/>
  <cols>
    <col min="1" max="1" width="78.453125" customWidth="1"/>
  </cols>
  <sheetData>
    <row r="2" spans="1:2" x14ac:dyDescent="0.35">
      <c r="A2" t="s">
        <v>0</v>
      </c>
      <c r="B2">
        <f>Data!C7</f>
        <v>0</v>
      </c>
    </row>
    <row r="3" spans="1:2" x14ac:dyDescent="0.35">
      <c r="A3" t="s">
        <v>23</v>
      </c>
      <c r="B3">
        <v>0</v>
      </c>
    </row>
    <row r="4" spans="1:2" x14ac:dyDescent="0.35">
      <c r="A4" s="3" t="s">
        <v>1</v>
      </c>
    </row>
    <row r="5" spans="1:2" ht="15.5" x14ac:dyDescent="0.35">
      <c r="A5" s="2" t="s">
        <v>13</v>
      </c>
      <c r="B5" t="e">
        <f>B6+Data!#REF!+Data!D15</f>
        <v>#REF!</v>
      </c>
    </row>
    <row r="6" spans="1:2" ht="15.5" x14ac:dyDescent="0.35">
      <c r="A6" s="2" t="s">
        <v>3</v>
      </c>
      <c r="B6">
        <f>Data!C19</f>
        <v>0</v>
      </c>
    </row>
    <row r="7" spans="1:2" ht="15.5" x14ac:dyDescent="0.35">
      <c r="A7" s="2" t="s">
        <v>4</v>
      </c>
      <c r="B7" s="4" t="e">
        <f>Data!C19/Data!C24</f>
        <v>#DIV/0!</v>
      </c>
    </row>
    <row r="8" spans="1:2" ht="15.5" x14ac:dyDescent="0.35">
      <c r="A8" s="2" t="s">
        <v>15</v>
      </c>
      <c r="B8" s="5" t="e">
        <f>Data!C18/Data!C19</f>
        <v>#DIV/0!</v>
      </c>
    </row>
    <row r="9" spans="1:2" ht="15.5" x14ac:dyDescent="0.35">
      <c r="A9" s="2" t="s">
        <v>16</v>
      </c>
      <c r="B9" s="5" t="e">
        <f>Data!C18/Data!#REF!</f>
        <v>#REF!</v>
      </c>
    </row>
    <row r="10" spans="1:2" ht="15.5" x14ac:dyDescent="0.35">
      <c r="A10" s="2" t="s">
        <v>19</v>
      </c>
      <c r="B10" s="4" t="e">
        <f>Data!C28/Data!#REF!</f>
        <v>#REF!</v>
      </c>
    </row>
    <row r="11" spans="1:2" ht="15.5" x14ac:dyDescent="0.35">
      <c r="A11" s="2" t="s">
        <v>21</v>
      </c>
      <c r="B11" s="4" t="e">
        <f>Data!C33/Data!C32</f>
        <v>#DIV/0!</v>
      </c>
    </row>
    <row r="12" spans="1:2" ht="15.5" x14ac:dyDescent="0.35">
      <c r="A12" s="2" t="s">
        <v>5</v>
      </c>
      <c r="B12" s="4" t="e">
        <f>Data!C26/Data!#REF!</f>
        <v>#REF!</v>
      </c>
    </row>
    <row r="13" spans="1:2" ht="15.5" x14ac:dyDescent="0.35">
      <c r="A13" s="2" t="s">
        <v>6</v>
      </c>
      <c r="B13" s="4" t="e">
        <f>Data!#REF!/Data!#REF!</f>
        <v>#REF!</v>
      </c>
    </row>
    <row r="14" spans="1:2" ht="15.5" x14ac:dyDescent="0.35">
      <c r="A14" s="2" t="s">
        <v>7</v>
      </c>
      <c r="B14" s="4" t="e">
        <f>Data!C30/Data!#REF!</f>
        <v>#REF!</v>
      </c>
    </row>
    <row r="15" spans="1:2" x14ac:dyDescent="0.35">
      <c r="A15" s="3" t="s">
        <v>2</v>
      </c>
    </row>
    <row r="16" spans="1:2" ht="15.5" x14ac:dyDescent="0.35">
      <c r="A16" s="2" t="s">
        <v>14</v>
      </c>
      <c r="B16" t="e">
        <f>B17+Data!D13+Data!#REF!</f>
        <v>#REF!</v>
      </c>
    </row>
    <row r="17" spans="1:2" ht="15.5" x14ac:dyDescent="0.35">
      <c r="A17" s="2" t="s">
        <v>8</v>
      </c>
      <c r="B17" t="e">
        <f>Data!#REF!</f>
        <v>#REF!</v>
      </c>
    </row>
    <row r="18" spans="1:2" ht="15.5" x14ac:dyDescent="0.35">
      <c r="A18" s="2" t="s">
        <v>9</v>
      </c>
      <c r="B18" s="4" t="e">
        <f>Data!#REF!/Data!#REF!</f>
        <v>#REF!</v>
      </c>
    </row>
    <row r="19" spans="1:2" ht="15.5" x14ac:dyDescent="0.35">
      <c r="A19" s="2" t="s">
        <v>17</v>
      </c>
      <c r="B19" s="5" t="e">
        <f>Data!#REF!/Data!#REF!</f>
        <v>#REF!</v>
      </c>
    </row>
    <row r="20" spans="1:2" ht="15.5" x14ac:dyDescent="0.35">
      <c r="A20" s="2" t="s">
        <v>18</v>
      </c>
      <c r="B20" s="5" t="e">
        <f>Data!#REF!/Data!#REF!</f>
        <v>#REF!</v>
      </c>
    </row>
    <row r="21" spans="1:2" ht="15.5" x14ac:dyDescent="0.35">
      <c r="A21" s="2" t="s">
        <v>20</v>
      </c>
      <c r="B21" s="4" t="e">
        <f>Data!#REF!/Data!#REF!</f>
        <v>#REF!</v>
      </c>
    </row>
    <row r="22" spans="1:2" ht="15.5" x14ac:dyDescent="0.35">
      <c r="A22" s="2" t="s">
        <v>22</v>
      </c>
      <c r="B22" s="4" t="e">
        <f>Data!#REF!/Data!#REF!</f>
        <v>#REF!</v>
      </c>
    </row>
    <row r="23" spans="1:2" ht="15.5" x14ac:dyDescent="0.35">
      <c r="A23" s="2" t="s">
        <v>10</v>
      </c>
      <c r="B23" s="4" t="e">
        <f>Data!#REF!/Data!#REF!</f>
        <v>#REF!</v>
      </c>
    </row>
    <row r="24" spans="1:2" ht="15.5" x14ac:dyDescent="0.35">
      <c r="A24" s="2" t="s">
        <v>11</v>
      </c>
      <c r="B24" s="4" t="e">
        <f>Data!#REF!/Data!#REF!</f>
        <v>#REF!</v>
      </c>
    </row>
    <row r="25" spans="1:2" ht="15.5" x14ac:dyDescent="0.35">
      <c r="A25" s="2" t="s">
        <v>12</v>
      </c>
      <c r="B25" s="4" t="e">
        <f>Data!#REF!/Data!#REF!</f>
        <v>#REF!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Data</vt:lpstr>
      <vt:lpstr>Insights</vt:lpstr>
      <vt:lpstr>Data!Print_Area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Heather</dc:creator>
  <cp:lastModifiedBy>Heather Maitland</cp:lastModifiedBy>
  <dcterms:created xsi:type="dcterms:W3CDTF">2023-05-24T13:17:25Z</dcterms:created>
  <dcterms:modified xsi:type="dcterms:W3CDTF">2026-03-04T15:39:49Z</dcterms:modified>
</cp:coreProperties>
</file>